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<sst xmlns="http://schemas.openxmlformats.org/spreadsheetml/2006/main" count="21" uniqueCount="19">
  <si>
    <t xml:space="preserve">CO-OPERATIVE   EMPLOYEES  ORGANISATION     ( C E O )</t>
  </si>
  <si>
    <t xml:space="preserve">Members Contribution on account of Pay Revision 2019</t>
  </si>
  <si>
    <t xml:space="preserve">Unit</t>
  </si>
  <si>
    <t xml:space="preserve">Taluk</t>
  </si>
  <si>
    <t xml:space="preserve">District</t>
  </si>
  <si>
    <t xml:space="preserve">Sl No. </t>
  </si>
  <si>
    <t xml:space="preserve">Name</t>
  </si>
  <si>
    <t xml:space="preserve">Designation</t>
  </si>
  <si>
    <t xml:space="preserve">Revised Salary ( 4 / 2019 )</t>
  </si>
  <si>
    <t xml:space="preserve">One Day</t>
  </si>
  <si>
    <t xml:space="preserve">Early</t>
  </si>
  <si>
    <t xml:space="preserve">Balance to be</t>
  </si>
  <si>
    <t xml:space="preserve">Remarks</t>
  </si>
  <si>
    <t xml:space="preserve">Basic</t>
  </si>
  <si>
    <t xml:space="preserve">DA</t>
  </si>
  <si>
    <t xml:space="preserve">HRA</t>
  </si>
  <si>
    <t xml:space="preserve">Salary</t>
  </si>
  <si>
    <t xml:space="preserve">Remitted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</si>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</sst>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9BBB59"/>
      </patternFill>
    </fill>
    <fill>
      <patternFill patternType="solid">
        <fgColor rgb="FF9BBB59"/>
        <bgColor rgb="FF92D050"/>
      </patternFill>
    </fill>
    <fill>
      <patternFill patternType="solid">
        <fgColor rgb="FFF79646"/>
        <bgColor rgb="FFFF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79646"/>
      <rgbColor rgb="FFFF6600"/>
      <rgbColor rgb="FF666699"/>
      <rgbColor rgb="FF9BBB5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1" activeCellId="0" sqref="I31"/>
    </sheetView>
  </sheetViews>
  <sheetFormatPr defaultRowHeight="15"/>
  <cols>
    <col collapsed="false" hidden="false" max="1" min="1" style="0" width="6.3469387755102"/>
    <col collapsed="false" hidden="false" max="2" min="2" style="0" width="21.1938775510204"/>
    <col collapsed="false" hidden="false" max="3" min="3" style="0" width="15.1173469387755"/>
    <col collapsed="false" hidden="false" max="4" min="4" style="0" width="10.3928571428571"/>
    <col collapsed="false" hidden="false" max="5" min="5" style="0" width="10.8010204081633"/>
    <col collapsed="false" hidden="false" max="6" min="6" style="0" width="9.04591836734694"/>
    <col collapsed="false" hidden="false" max="7" min="7" style="0" width="11.0714285714286"/>
    <col collapsed="false" hidden="false" max="8" min="8" style="0" width="9.31632653061224"/>
    <col collapsed="false" hidden="false" max="9" min="9" style="0" width="8.50510204081633"/>
    <col collapsed="false" hidden="false" max="10" min="10" style="0" width="12.5561224489796"/>
    <col collapsed="false" hidden="false" max="11" min="11" style="0" width="10.2602040816327"/>
    <col collapsed="false" hidden="false" max="12" min="12" style="0" width="0.13265306122449"/>
    <col collapsed="false" hidden="false" max="1025" min="13" style="0" width="8.36734693877551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customFormat="false" ht="18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customFormat="false" ht="15" hidden="false" customHeight="false" outlineLevel="0" collapsed="false">
      <c r="A3" s="2"/>
      <c r="B3" s="3" t="s">
        <v>2</v>
      </c>
      <c r="C3" s="4"/>
      <c r="D3" s="5" t="s">
        <v>3</v>
      </c>
      <c r="E3" s="5"/>
      <c r="F3" s="6"/>
      <c r="G3" s="6"/>
      <c r="H3" s="5" t="s">
        <v>4</v>
      </c>
      <c r="I3" s="5"/>
      <c r="J3" s="4"/>
      <c r="K3" s="4"/>
    </row>
    <row r="4" customFormat="false" ht="15" hidden="false" customHeight="false" outlineLevel="0" collapsed="false">
      <c r="A4" s="7" t="s">
        <v>5</v>
      </c>
      <c r="B4" s="7" t="s">
        <v>6</v>
      </c>
      <c r="C4" s="7" t="s">
        <v>7</v>
      </c>
      <c r="D4" s="8" t="s">
        <v>8</v>
      </c>
      <c r="E4" s="8"/>
      <c r="F4" s="8"/>
      <c r="G4" s="8"/>
      <c r="H4" s="9" t="s">
        <v>9</v>
      </c>
      <c r="I4" s="9" t="s">
        <v>10</v>
      </c>
      <c r="J4" s="9" t="s">
        <v>11</v>
      </c>
      <c r="K4" s="10" t="s">
        <v>12</v>
      </c>
    </row>
    <row r="5" customFormat="false" ht="15" hidden="false" customHeight="false" outlineLevel="0" collapsed="false">
      <c r="A5" s="7"/>
      <c r="B5" s="7"/>
      <c r="C5" s="7"/>
      <c r="D5" s="7" t="s">
        <v>13</v>
      </c>
      <c r="E5" s="7" t="s">
        <v>14</v>
      </c>
      <c r="F5" s="7" t="s">
        <v>15</v>
      </c>
      <c r="G5" s="8" t="s">
        <v>16</v>
      </c>
      <c r="H5" s="11" t="s">
        <v>16</v>
      </c>
      <c r="I5" s="11" t="s">
        <v>17</v>
      </c>
      <c r="J5" s="11" t="s">
        <v>17</v>
      </c>
      <c r="K5" s="10"/>
    </row>
    <row r="6" customFormat="false" ht="15" hidden="false" customHeight="false" outlineLevel="0" collapsed="false">
      <c r="A6" s="12" t="n">
        <v>1</v>
      </c>
      <c r="B6" s="13"/>
      <c r="C6" s="13"/>
      <c r="D6" s="13"/>
      <c r="E6" s="14" t="n">
        <f aca="false">ROUND((D6*0.57),0)</f>
        <v>0</v>
      </c>
      <c r="F6" s="14" t="n">
        <f aca="false">IF(D6*0.1&lt;=2500,ROUND((D6*0.1),0),2500)</f>
        <v>0</v>
      </c>
      <c r="G6" s="14" t="n">
        <f aca="false">D6+E6+F6</f>
        <v>0</v>
      </c>
      <c r="H6" s="15" t="n">
        <f aca="false">ROUND((G6/30),0)</f>
        <v>0</v>
      </c>
      <c r="I6" s="16"/>
      <c r="J6" s="15" t="n">
        <f aca="false">H6-I6</f>
        <v>0</v>
      </c>
      <c r="K6" s="13"/>
    </row>
    <row r="7" customFormat="false" ht="15" hidden="false" customHeight="false" outlineLevel="0" collapsed="false">
      <c r="A7" s="12" t="n">
        <v>2</v>
      </c>
      <c r="B7" s="13"/>
      <c r="C7" s="13"/>
      <c r="D7" s="13"/>
      <c r="E7" s="14" t="n">
        <f aca="false">ROUND((D7*0.57),0)</f>
        <v>0</v>
      </c>
      <c r="F7" s="14" t="n">
        <f aca="false">IF(D7*0.1&lt;=2500,ROUND((D7*0.1),0),2500)</f>
        <v>0</v>
      </c>
      <c r="G7" s="14" t="n">
        <f aca="false">D7+E7+F7</f>
        <v>0</v>
      </c>
      <c r="H7" s="14" t="n">
        <f aca="false">ROUND((G7/30),0)</f>
        <v>0</v>
      </c>
      <c r="I7" s="13"/>
      <c r="J7" s="15" t="n">
        <f aca="false">H7-I7</f>
        <v>0</v>
      </c>
      <c r="K7" s="13"/>
    </row>
    <row r="8" customFormat="false" ht="15.75" hidden="false" customHeight="false" outlineLevel="0" collapsed="false">
      <c r="A8" s="12" t="n">
        <v>3</v>
      </c>
      <c r="B8" s="13"/>
      <c r="C8" s="13"/>
      <c r="D8" s="13"/>
      <c r="E8" s="14" t="n">
        <f aca="false">ROUND((D8*0.57),0)</f>
        <v>0</v>
      </c>
      <c r="F8" s="14" t="n">
        <f aca="false">IF(D8*0.1&lt;=2500,ROUND((D8*0.1),0),2500)</f>
        <v>0</v>
      </c>
      <c r="G8" s="14" t="n">
        <f aca="false">D8+E8+F8</f>
        <v>0</v>
      </c>
      <c r="H8" s="14" t="n">
        <f aca="false">ROUND((G8/30),0)</f>
        <v>0</v>
      </c>
      <c r="I8" s="13"/>
      <c r="J8" s="15" t="n">
        <f aca="false">H8-I8</f>
        <v>0</v>
      </c>
      <c r="K8" s="13"/>
    </row>
    <row r="9" customFormat="false" ht="15.75" hidden="false" customHeight="false" outlineLevel="0" collapsed="false">
      <c r="A9" s="12" t="n">
        <v>4</v>
      </c>
      <c r="B9" s="13"/>
      <c r="C9" s="13"/>
      <c r="D9" s="13"/>
      <c r="E9" s="14" t="n">
        <f aca="false">ROUND((D9*0.57),0)</f>
        <v>0</v>
      </c>
      <c r="F9" s="14" t="n">
        <f aca="false">IF(D9*0.1&lt;=2500,ROUND((D9*0.1),0),2500)</f>
        <v>0</v>
      </c>
      <c r="G9" s="14" t="n">
        <f aca="false">D9+E9+F9</f>
        <v>0</v>
      </c>
      <c r="H9" s="14" t="n">
        <f aca="false">ROUND((G9/30),0)</f>
        <v>0</v>
      </c>
      <c r="I9" s="13"/>
      <c r="J9" s="15" t="n">
        <f aca="false">H9-I9</f>
        <v>0</v>
      </c>
      <c r="K9" s="13"/>
    </row>
    <row r="10" customFormat="false" ht="15.75" hidden="false" customHeight="false" outlineLevel="0" collapsed="false">
      <c r="A10" s="12" t="n">
        <v>5</v>
      </c>
      <c r="B10" s="13"/>
      <c r="C10" s="13"/>
      <c r="D10" s="13"/>
      <c r="E10" s="14" t="n">
        <f aca="false">ROUND((D10*0.57),0)</f>
        <v>0</v>
      </c>
      <c r="F10" s="14" t="n">
        <f aca="false">IF(D10*0.1&lt;=2500,ROUND((D10*0.1),0),2500)</f>
        <v>0</v>
      </c>
      <c r="G10" s="14" t="n">
        <f aca="false">D10+E10+F10</f>
        <v>0</v>
      </c>
      <c r="H10" s="14" t="n">
        <f aca="false">ROUND((G10/30),0)</f>
        <v>0</v>
      </c>
      <c r="I10" s="13"/>
      <c r="J10" s="15" t="n">
        <f aca="false">H10-I10</f>
        <v>0</v>
      </c>
      <c r="K10" s="13"/>
    </row>
    <row r="11" customFormat="false" ht="15.75" hidden="false" customHeight="false" outlineLevel="0" collapsed="false">
      <c r="A11" s="12" t="n">
        <v>6</v>
      </c>
      <c r="B11" s="13"/>
      <c r="C11" s="13"/>
      <c r="D11" s="13"/>
      <c r="E11" s="14" t="n">
        <f aca="false">ROUND((D11*0.57),0)</f>
        <v>0</v>
      </c>
      <c r="F11" s="14" t="n">
        <f aca="false">IF(D11*0.1&lt;=2500,ROUND((D11*0.1),0),2500)</f>
        <v>0</v>
      </c>
      <c r="G11" s="14" t="n">
        <f aca="false">D11+E11+F11</f>
        <v>0</v>
      </c>
      <c r="H11" s="14" t="n">
        <f aca="false">ROUND((G11/30),0)</f>
        <v>0</v>
      </c>
      <c r="I11" s="13"/>
      <c r="J11" s="15" t="n">
        <f aca="false">H11-I11</f>
        <v>0</v>
      </c>
      <c r="K11" s="13"/>
    </row>
    <row r="12" customFormat="false" ht="15.75" hidden="false" customHeight="false" outlineLevel="0" collapsed="false">
      <c r="A12" s="12" t="n">
        <v>7</v>
      </c>
      <c r="B12" s="13"/>
      <c r="C12" s="13"/>
      <c r="D12" s="13"/>
      <c r="E12" s="14" t="n">
        <f aca="false">ROUND((D12*0.57),0)</f>
        <v>0</v>
      </c>
      <c r="F12" s="14" t="n">
        <f aca="false">IF(D12*0.1&lt;=2500,ROUND((D12*0.1),0),2500)</f>
        <v>0</v>
      </c>
      <c r="G12" s="14" t="n">
        <f aca="false">D12+E12+F12</f>
        <v>0</v>
      </c>
      <c r="H12" s="14" t="n">
        <f aca="false">ROUND((G12/30),0)</f>
        <v>0</v>
      </c>
      <c r="I12" s="13"/>
      <c r="J12" s="15" t="n">
        <f aca="false">H12-I12</f>
        <v>0</v>
      </c>
      <c r="K12" s="13"/>
    </row>
    <row r="13" customFormat="false" ht="15.75" hidden="false" customHeight="false" outlineLevel="0" collapsed="false">
      <c r="A13" s="12" t="n">
        <v>8</v>
      </c>
      <c r="B13" s="13"/>
      <c r="C13" s="13"/>
      <c r="D13" s="13"/>
      <c r="E13" s="14" t="n">
        <f aca="false">ROUND((D13*0.57),0)</f>
        <v>0</v>
      </c>
      <c r="F13" s="14" t="n">
        <f aca="false">IF(D13*0.1&lt;=2500,ROUND((D13*0.1),0),2500)</f>
        <v>0</v>
      </c>
      <c r="G13" s="14" t="n">
        <f aca="false">D13+E13+F13</f>
        <v>0</v>
      </c>
      <c r="H13" s="14" t="n">
        <f aca="false">ROUND((G13/30),0)</f>
        <v>0</v>
      </c>
      <c r="I13" s="13"/>
      <c r="J13" s="15" t="n">
        <f aca="false">H13-I13</f>
        <v>0</v>
      </c>
      <c r="K13" s="13"/>
    </row>
    <row r="14" customFormat="false" ht="15.75" hidden="false" customHeight="false" outlineLevel="0" collapsed="false">
      <c r="A14" s="12" t="n">
        <v>9</v>
      </c>
      <c r="B14" s="13"/>
      <c r="C14" s="13"/>
      <c r="D14" s="13"/>
      <c r="E14" s="14" t="n">
        <f aca="false">ROUND((D14*0.57),0)</f>
        <v>0</v>
      </c>
      <c r="F14" s="14" t="n">
        <f aca="false">IF(D14*0.1&lt;=2500,ROUND((D14*0.1),0),2500)</f>
        <v>0</v>
      </c>
      <c r="G14" s="14" t="n">
        <f aca="false">D14+E14+F14</f>
        <v>0</v>
      </c>
      <c r="H14" s="14" t="n">
        <f aca="false">ROUND((G14/30),0)</f>
        <v>0</v>
      </c>
      <c r="I14" s="13"/>
      <c r="J14" s="15" t="n">
        <f aca="false">H14-I14</f>
        <v>0</v>
      </c>
      <c r="K14" s="13"/>
    </row>
    <row r="15" customFormat="false" ht="15.75" hidden="false" customHeight="false" outlineLevel="0" collapsed="false">
      <c r="A15" s="12" t="n">
        <v>10</v>
      </c>
      <c r="B15" s="13"/>
      <c r="C15" s="13"/>
      <c r="D15" s="13"/>
      <c r="E15" s="14" t="n">
        <f aca="false">ROUND((D15*0.57),0)</f>
        <v>0</v>
      </c>
      <c r="F15" s="14" t="n">
        <f aca="false">IF(D15*0.1&lt;=2500,ROUND((D15*0.1),0),2500)</f>
        <v>0</v>
      </c>
      <c r="G15" s="14" t="n">
        <f aca="false">D15+E15+F15</f>
        <v>0</v>
      </c>
      <c r="H15" s="14" t="n">
        <f aca="false">ROUND((G15/30),0)</f>
        <v>0</v>
      </c>
      <c r="I15" s="13"/>
      <c r="J15" s="15" t="n">
        <f aca="false">H15-I15</f>
        <v>0</v>
      </c>
      <c r="K15" s="13"/>
    </row>
    <row r="16" customFormat="false" ht="15.75" hidden="false" customHeight="false" outlineLevel="0" collapsed="false">
      <c r="A16" s="12" t="n">
        <v>11</v>
      </c>
      <c r="B16" s="13"/>
      <c r="C16" s="13"/>
      <c r="D16" s="13"/>
      <c r="E16" s="14" t="n">
        <f aca="false">ROUND((D16*0.57),0)</f>
        <v>0</v>
      </c>
      <c r="F16" s="14" t="n">
        <f aca="false">IF(D16*0.1&lt;=2500,ROUND((D16*0.1),0),2500)</f>
        <v>0</v>
      </c>
      <c r="G16" s="14" t="n">
        <f aca="false">D16+E16+F16</f>
        <v>0</v>
      </c>
      <c r="H16" s="14" t="n">
        <f aca="false">ROUND((G16/30),0)</f>
        <v>0</v>
      </c>
      <c r="I16" s="13"/>
      <c r="J16" s="15" t="n">
        <f aca="false">H16-I16</f>
        <v>0</v>
      </c>
      <c r="K16" s="13"/>
    </row>
    <row r="17" customFormat="false" ht="15.75" hidden="false" customHeight="false" outlineLevel="0" collapsed="false">
      <c r="A17" s="12" t="n">
        <v>12</v>
      </c>
      <c r="B17" s="13"/>
      <c r="C17" s="13"/>
      <c r="D17" s="13"/>
      <c r="E17" s="14" t="n">
        <f aca="false">ROUND((D17*0.57),0)</f>
        <v>0</v>
      </c>
      <c r="F17" s="14" t="n">
        <f aca="false">IF(D17*0.1&lt;=2500,ROUND((D17*0.1),0),2500)</f>
        <v>0</v>
      </c>
      <c r="G17" s="14" t="n">
        <f aca="false">D17+E17+F17</f>
        <v>0</v>
      </c>
      <c r="H17" s="14" t="n">
        <f aca="false">ROUND((G17/30),0)</f>
        <v>0</v>
      </c>
      <c r="I17" s="13"/>
      <c r="J17" s="15" t="n">
        <f aca="false">H17-I17</f>
        <v>0</v>
      </c>
      <c r="K17" s="13"/>
    </row>
    <row r="18" customFormat="false" ht="15.75" hidden="false" customHeight="false" outlineLevel="0" collapsed="false">
      <c r="A18" s="12" t="n">
        <v>13</v>
      </c>
      <c r="B18" s="13"/>
      <c r="C18" s="13"/>
      <c r="D18" s="13"/>
      <c r="E18" s="14" t="n">
        <f aca="false">ROUND((D18*0.57),0)</f>
        <v>0</v>
      </c>
      <c r="F18" s="14" t="n">
        <f aca="false">IF(D18*0.1&lt;=2500,ROUND((D18*0.1),0),2500)</f>
        <v>0</v>
      </c>
      <c r="G18" s="14" t="n">
        <f aca="false">D18+E18+F18</f>
        <v>0</v>
      </c>
      <c r="H18" s="14" t="n">
        <f aca="false">ROUND((G18/30),0)</f>
        <v>0</v>
      </c>
      <c r="I18" s="13"/>
      <c r="J18" s="15" t="n">
        <f aca="false">H18-I18</f>
        <v>0</v>
      </c>
      <c r="K18" s="13"/>
    </row>
    <row r="19" customFormat="false" ht="15.75" hidden="false" customHeight="false" outlineLevel="0" collapsed="false">
      <c r="A19" s="12" t="n">
        <v>14</v>
      </c>
      <c r="B19" s="13"/>
      <c r="C19" s="13"/>
      <c r="D19" s="13"/>
      <c r="E19" s="14" t="n">
        <f aca="false">ROUND((D19*0.57),0)</f>
        <v>0</v>
      </c>
      <c r="F19" s="14" t="n">
        <f aca="false">IF(D19*0.1&lt;=2500,ROUND((D19*0.1),0),2500)</f>
        <v>0</v>
      </c>
      <c r="G19" s="14" t="n">
        <f aca="false">D19+E19+F19</f>
        <v>0</v>
      </c>
      <c r="H19" s="14" t="n">
        <f aca="false">ROUND((G19/30),0)</f>
        <v>0</v>
      </c>
      <c r="I19" s="13"/>
      <c r="J19" s="15" t="n">
        <f aca="false">H19-I19</f>
        <v>0</v>
      </c>
      <c r="K19" s="13"/>
    </row>
    <row r="20" customFormat="false" ht="15.75" hidden="false" customHeight="false" outlineLevel="0" collapsed="false">
      <c r="A20" s="12" t="n">
        <v>15</v>
      </c>
      <c r="B20" s="13"/>
      <c r="C20" s="13"/>
      <c r="D20" s="13"/>
      <c r="E20" s="14" t="n">
        <f aca="false">ROUND((D20*0.57),0)</f>
        <v>0</v>
      </c>
      <c r="F20" s="14" t="n">
        <f aca="false">IF(D20*0.1&lt;=2500,ROUND((D20*0.1),0),2500)</f>
        <v>0</v>
      </c>
      <c r="G20" s="14" t="n">
        <f aca="false">D20+E20+F20</f>
        <v>0</v>
      </c>
      <c r="H20" s="14" t="n">
        <f aca="false">ROUND((G20/30),0)</f>
        <v>0</v>
      </c>
      <c r="I20" s="13"/>
      <c r="J20" s="15" t="n">
        <f aca="false">H20-I20</f>
        <v>0</v>
      </c>
      <c r="K20" s="13"/>
    </row>
    <row r="21" customFormat="false" ht="15.75" hidden="false" customHeight="false" outlineLevel="0" collapsed="false">
      <c r="A21" s="12" t="n">
        <v>16</v>
      </c>
      <c r="B21" s="13"/>
      <c r="C21" s="13"/>
      <c r="D21" s="13"/>
      <c r="E21" s="14" t="n">
        <f aca="false">ROUND((D21*0.57),0)</f>
        <v>0</v>
      </c>
      <c r="F21" s="14" t="n">
        <f aca="false">IF(D21*0.1&lt;=2500,ROUND((D21*0.1),0),2500)</f>
        <v>0</v>
      </c>
      <c r="G21" s="14" t="n">
        <f aca="false">D21+E21+F21</f>
        <v>0</v>
      </c>
      <c r="H21" s="14" t="n">
        <f aca="false">ROUND((G21/30),0)</f>
        <v>0</v>
      </c>
      <c r="I21" s="13"/>
      <c r="J21" s="15" t="n">
        <f aca="false">H21-I21</f>
        <v>0</v>
      </c>
      <c r="K21" s="13"/>
    </row>
    <row r="22" customFormat="false" ht="15.75" hidden="false" customHeight="false" outlineLevel="0" collapsed="false">
      <c r="A22" s="12" t="n">
        <v>17</v>
      </c>
      <c r="B22" s="13"/>
      <c r="C22" s="13"/>
      <c r="D22" s="13"/>
      <c r="E22" s="14" t="n">
        <f aca="false">ROUND((D22*0.57),0)</f>
        <v>0</v>
      </c>
      <c r="F22" s="14" t="n">
        <f aca="false">IF(D22*0.1&lt;=2500,ROUND((D22*0.1),0),2500)</f>
        <v>0</v>
      </c>
      <c r="G22" s="14" t="n">
        <f aca="false">D22+E22+F22</f>
        <v>0</v>
      </c>
      <c r="H22" s="14" t="n">
        <f aca="false">ROUND((G22/30),0)</f>
        <v>0</v>
      </c>
      <c r="I22" s="13"/>
      <c r="J22" s="15" t="n">
        <f aca="false">H22-I22</f>
        <v>0</v>
      </c>
      <c r="K22" s="13"/>
    </row>
    <row r="23" customFormat="false" ht="15.75" hidden="false" customHeight="false" outlineLevel="0" collapsed="false">
      <c r="A23" s="12" t="n">
        <v>18</v>
      </c>
      <c r="B23" s="13"/>
      <c r="C23" s="13"/>
      <c r="D23" s="13"/>
      <c r="E23" s="14" t="n">
        <f aca="false">ROUND((D23*0.57),0)</f>
        <v>0</v>
      </c>
      <c r="F23" s="14" t="n">
        <f aca="false">IF(D23*0.1&lt;=2500,ROUND((D23*0.1),0),2500)</f>
        <v>0</v>
      </c>
      <c r="G23" s="14" t="n">
        <f aca="false">D23+E23+F23</f>
        <v>0</v>
      </c>
      <c r="H23" s="14" t="n">
        <f aca="false">ROUND((G23/30),0)</f>
        <v>0</v>
      </c>
      <c r="I23" s="13"/>
      <c r="J23" s="15" t="n">
        <f aca="false">H23-I23</f>
        <v>0</v>
      </c>
      <c r="K23" s="13"/>
    </row>
    <row r="24" customFormat="false" ht="15.75" hidden="false" customHeight="false" outlineLevel="0" collapsed="false">
      <c r="A24" s="12" t="n">
        <v>19</v>
      </c>
      <c r="B24" s="13"/>
      <c r="C24" s="13"/>
      <c r="D24" s="13"/>
      <c r="E24" s="14" t="n">
        <f aca="false">ROUND((D24*0.57),0)</f>
        <v>0</v>
      </c>
      <c r="F24" s="14" t="n">
        <f aca="false">IF(D24*0.1&lt;=2500,ROUND((D24*0.1),0),2500)</f>
        <v>0</v>
      </c>
      <c r="G24" s="14" t="n">
        <f aca="false">D24+E24+F24</f>
        <v>0</v>
      </c>
      <c r="H24" s="14" t="n">
        <f aca="false">ROUND((G24/30),0)</f>
        <v>0</v>
      </c>
      <c r="I24" s="13"/>
      <c r="J24" s="15" t="n">
        <f aca="false">H24-I24</f>
        <v>0</v>
      </c>
      <c r="K24" s="13"/>
    </row>
    <row r="25" customFormat="false" ht="15.75" hidden="false" customHeight="false" outlineLevel="0" collapsed="false">
      <c r="A25" s="12" t="n">
        <v>20</v>
      </c>
      <c r="B25" s="13"/>
      <c r="C25" s="13"/>
      <c r="D25" s="13"/>
      <c r="E25" s="14" t="n">
        <f aca="false">ROUND((D25*0.57),0)</f>
        <v>0</v>
      </c>
      <c r="F25" s="14" t="n">
        <f aca="false">IF(D25*0.1&lt;=2500,ROUND((D25*0.1),0),2500)</f>
        <v>0</v>
      </c>
      <c r="G25" s="14" t="n">
        <f aca="false">D25+E25+F25</f>
        <v>0</v>
      </c>
      <c r="H25" s="14" t="n">
        <f aca="false">ROUND((G25/30),0)</f>
        <v>0</v>
      </c>
      <c r="I25" s="13"/>
      <c r="J25" s="15" t="n">
        <f aca="false">H25-I25</f>
        <v>0</v>
      </c>
      <c r="K25" s="13"/>
    </row>
    <row r="26" customFormat="false" ht="15.75" hidden="false" customHeight="false" outlineLevel="0" collapsed="false">
      <c r="A26" s="12" t="n">
        <v>21</v>
      </c>
      <c r="B26" s="13"/>
      <c r="C26" s="13"/>
      <c r="D26" s="13"/>
      <c r="E26" s="14" t="n">
        <f aca="false">ROUND((D26*0.57),0)</f>
        <v>0</v>
      </c>
      <c r="F26" s="14" t="n">
        <f aca="false">IF(D26*0.1&lt;=2500,ROUND((D26*0.1),0),2500)</f>
        <v>0</v>
      </c>
      <c r="G26" s="14" t="n">
        <f aca="false">D26+E26+F26</f>
        <v>0</v>
      </c>
      <c r="H26" s="14" t="n">
        <f aca="false">ROUND((G26/30),0)</f>
        <v>0</v>
      </c>
      <c r="I26" s="13"/>
      <c r="J26" s="15" t="n">
        <f aca="false">H26-I26</f>
        <v>0</v>
      </c>
      <c r="K26" s="13"/>
    </row>
    <row r="27" customFormat="false" ht="15.75" hidden="false" customHeight="false" outlineLevel="0" collapsed="false">
      <c r="A27" s="12" t="n">
        <v>22</v>
      </c>
      <c r="B27" s="13"/>
      <c r="C27" s="13"/>
      <c r="D27" s="13"/>
      <c r="E27" s="14" t="n">
        <f aca="false">ROUND((D27*0.57),0)</f>
        <v>0</v>
      </c>
      <c r="F27" s="14" t="n">
        <f aca="false">IF(D27*0.1&lt;=2500,ROUND((D27*0.1),0),2500)</f>
        <v>0</v>
      </c>
      <c r="G27" s="14" t="n">
        <f aca="false">D27+E27+F27</f>
        <v>0</v>
      </c>
      <c r="H27" s="14" t="n">
        <f aca="false">ROUND((G27/30),0)</f>
        <v>0</v>
      </c>
      <c r="I27" s="13"/>
      <c r="J27" s="15" t="n">
        <f aca="false">H27-I27</f>
        <v>0</v>
      </c>
      <c r="K27" s="13"/>
    </row>
    <row r="28" customFormat="false" ht="15.75" hidden="false" customHeight="false" outlineLevel="0" collapsed="false">
      <c r="A28" s="12" t="n">
        <v>23</v>
      </c>
      <c r="B28" s="13"/>
      <c r="C28" s="13"/>
      <c r="D28" s="13"/>
      <c r="E28" s="14" t="n">
        <f aca="false">ROUND((D28*0.57),0)</f>
        <v>0</v>
      </c>
      <c r="F28" s="14" t="n">
        <f aca="false">IF(D28*0.1&lt;=2500,ROUND((D28*0.1),0),2500)</f>
        <v>0</v>
      </c>
      <c r="G28" s="14" t="n">
        <f aca="false">D28+E28+F28</f>
        <v>0</v>
      </c>
      <c r="H28" s="14" t="n">
        <f aca="false">ROUND((G28/30),0)</f>
        <v>0</v>
      </c>
      <c r="I28" s="13"/>
      <c r="J28" s="15" t="n">
        <f aca="false">H28-I28</f>
        <v>0</v>
      </c>
      <c r="K28" s="13"/>
    </row>
    <row r="29" customFormat="false" ht="15.75" hidden="false" customHeight="false" outlineLevel="0" collapsed="false">
      <c r="A29" s="12" t="n">
        <v>24</v>
      </c>
      <c r="B29" s="13"/>
      <c r="C29" s="13"/>
      <c r="D29" s="13"/>
      <c r="E29" s="14" t="n">
        <f aca="false">ROUND((D29*0.57),0)</f>
        <v>0</v>
      </c>
      <c r="F29" s="14" t="n">
        <f aca="false">IF(D29*0.1&lt;=2500,ROUND((D29*0.1),0),2500)</f>
        <v>0</v>
      </c>
      <c r="G29" s="14" t="n">
        <f aca="false">D29+E29+F29</f>
        <v>0</v>
      </c>
      <c r="H29" s="14" t="n">
        <f aca="false">ROUND((G29/30),0)</f>
        <v>0</v>
      </c>
      <c r="I29" s="13"/>
      <c r="J29" s="15" t="n">
        <f aca="false">H29-I29</f>
        <v>0</v>
      </c>
      <c r="K29" s="13"/>
    </row>
    <row r="30" customFormat="false" ht="15.75" hidden="false" customHeight="false" outlineLevel="0" collapsed="false">
      <c r="A30" s="12" t="n">
        <v>25</v>
      </c>
      <c r="B30" s="13"/>
      <c r="C30" s="13"/>
      <c r="D30" s="13"/>
      <c r="E30" s="14" t="n">
        <f aca="false">ROUND((D30*0.57),0)</f>
        <v>0</v>
      </c>
      <c r="F30" s="14" t="n">
        <f aca="false">IF(D30*0.1&lt;=2500,ROUND((D30*0.1),0),2500)</f>
        <v>0</v>
      </c>
      <c r="G30" s="14" t="n">
        <f aca="false">D30+E30+F30</f>
        <v>0</v>
      </c>
      <c r="H30" s="14" t="n">
        <f aca="false">ROUND((G30/30),0)</f>
        <v>0</v>
      </c>
      <c r="I30" s="13"/>
      <c r="J30" s="15" t="n">
        <f aca="false">H30-I30</f>
        <v>0</v>
      </c>
      <c r="K30" s="13"/>
    </row>
    <row r="31" customFormat="false" ht="15.75" hidden="false" customHeight="false" outlineLevel="0" collapsed="false">
      <c r="A31" s="12" t="n">
        <v>26</v>
      </c>
      <c r="B31" s="17" t="s">
        <v>18</v>
      </c>
      <c r="C31" s="17"/>
      <c r="D31" s="18" t="n">
        <f aca="false">SUM(D6:D25)</f>
        <v>0</v>
      </c>
      <c r="E31" s="14" t="n">
        <f aca="false">SUM(E6:E25)</f>
        <v>0</v>
      </c>
      <c r="F31" s="14" t="n">
        <f aca="false">SUM(F6:F25)</f>
        <v>0</v>
      </c>
      <c r="G31" s="14" t="n">
        <f aca="false">SUM(G6:G25)</f>
        <v>0</v>
      </c>
      <c r="H31" s="14" t="n">
        <f aca="false">SUM(H6:H25)</f>
        <v>0</v>
      </c>
      <c r="I31" s="13"/>
      <c r="J31" s="14" t="n">
        <f aca="false">SUM(J6:J25)</f>
        <v>0</v>
      </c>
      <c r="K31" s="13"/>
    </row>
  </sheetData>
  <sheetProtection sheet="true" password="e440" objects="true" scenarios="true"/>
  <mergeCells count="12">
    <mergeCell ref="A1:J1"/>
    <mergeCell ref="A2:J2"/>
    <mergeCell ref="D3:E3"/>
    <mergeCell ref="F3:G3"/>
    <mergeCell ref="H3:I3"/>
    <mergeCell ref="J3:K3"/>
    <mergeCell ref="A4:A5"/>
    <mergeCell ref="B4:B5"/>
    <mergeCell ref="C4:C5"/>
    <mergeCell ref="D4:G4"/>
    <mergeCell ref="K4:K5"/>
    <mergeCell ref="B31:C3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367346938775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367346938775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LibreOffice/5.2.3.3$Windows_x86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2021-03-12T15:45:20Z</dcterms:created>
  <dc:creator>USER</dc:creator>
  <dc:description/>
  <dc:language>en-GB</dc:language>
  <cp:lastModifiedBy/>
  <dcterms:modified xsi:type="dcterms:W3CDTF">2021-09-17T11:06:25Z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